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0稅收快報\news\11401\"/>
    </mc:Choice>
  </mc:AlternateContent>
  <bookViews>
    <workbookView xWindow="0" yWindow="0" windowWidth="28800" windowHeight="12255"/>
  </bookViews>
  <sheets>
    <sheet name="6820" sheetId="2" r:id="rId1"/>
  </sheets>
  <definedNames>
    <definedName name="_xlnm.Print_Area" localSheetId="0">'6820'!$A$1:$M$43</definedName>
  </definedNames>
  <calcPr calcId="162913"/>
</workbook>
</file>

<file path=xl/calcChain.xml><?xml version="1.0" encoding="utf-8"?>
<calcChain xmlns="http://schemas.openxmlformats.org/spreadsheetml/2006/main">
  <c r="K42" i="2" l="1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J42" i="2" l="1"/>
  <c r="J41" i="2"/>
  <c r="J40" i="2"/>
  <c r="J38" i="2" l="1"/>
  <c r="J39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</calcChain>
</file>

<file path=xl/sharedStrings.xml><?xml version="1.0" encoding="utf-8"?>
<sst xmlns="http://schemas.openxmlformats.org/spreadsheetml/2006/main" count="62" uniqueCount="60">
  <si>
    <t>本    月
實徵淨額</t>
    <phoneticPr fontId="1" type="noConversion"/>
  </si>
  <si>
    <t xml:space="preserve">  稅   目   別 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</si>
  <si>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</si>
  <si>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</si>
  <si>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</si>
  <si>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</si>
  <si>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</si>
  <si>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</si>
  <si>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較上年同月
增減數</t>
    <phoneticPr fontId="1" type="noConversion"/>
  </si>
  <si>
    <t>較上年同月
增減率</t>
    <phoneticPr fontId="1" type="noConversion"/>
  </si>
  <si>
    <t>占本月分配
預算數比率</t>
    <phoneticPr fontId="1" type="noConversion"/>
  </si>
  <si>
    <t>　關　　稅</t>
  </si>
  <si>
    <t>　所 得 稅</t>
  </si>
  <si>
    <t>　　營利事業所得稅</t>
  </si>
  <si>
    <t>　　綜合所得稅</t>
  </si>
  <si>
    <t>　遺產及贈與稅</t>
  </si>
  <si>
    <t>　　遺產稅</t>
  </si>
  <si>
    <t>　　　遺產稅(未指定用途)</t>
  </si>
  <si>
    <t>　　　遺產稅(撥入長照基金)</t>
  </si>
  <si>
    <t>　　贈與稅</t>
  </si>
  <si>
    <t>　　　贈與稅(未指定用途)</t>
  </si>
  <si>
    <t>　　　贈與稅(撥入長照基金)</t>
  </si>
  <si>
    <t>　貨 物 稅</t>
  </si>
  <si>
    <t>　證券交易稅</t>
  </si>
  <si>
    <t>　期貨交易稅</t>
  </si>
  <si>
    <t>　菸酒稅</t>
  </si>
  <si>
    <t>　　菸酒稅(未指定用途)</t>
  </si>
  <si>
    <t>　　菸酒稅(撥入長照基金)</t>
  </si>
  <si>
    <t>　特種貨物及勞務稅</t>
  </si>
  <si>
    <t>　營 業 稅</t>
  </si>
  <si>
    <t>　　營業稅(未指定用途)</t>
  </si>
  <si>
    <t>　　金融業營業稅(撥入金融業特別準備金)</t>
  </si>
  <si>
    <t>　土 地 稅</t>
  </si>
  <si>
    <t>　　地價稅</t>
  </si>
  <si>
    <t>　　土地增值稅</t>
  </si>
  <si>
    <t>　房 屋 稅</t>
  </si>
  <si>
    <t>　使用牌照稅</t>
  </si>
  <si>
    <t>　契　　稅</t>
  </si>
  <si>
    <t>　印 花 稅</t>
  </si>
  <si>
    <t>　娛 樂 稅</t>
  </si>
  <si>
    <t>　特別及臨時稅課</t>
  </si>
  <si>
    <t>　教 育 捐</t>
  </si>
  <si>
    <t>　健康福利捐</t>
  </si>
  <si>
    <t>總　　　　計</t>
  </si>
  <si>
    <t xml:space="preserve">     --</t>
  </si>
  <si>
    <t>較上年
增減數</t>
    <phoneticPr fontId="1" type="noConversion"/>
  </si>
  <si>
    <t>較上年
增減率</t>
    <phoneticPr fontId="1" type="noConversion"/>
  </si>
  <si>
    <t>結構比</t>
    <phoneticPr fontId="1" type="noConversion"/>
  </si>
  <si>
    <t>單位：新臺幣百萬元；％</t>
    <phoneticPr fontId="1" type="noConversion"/>
  </si>
  <si>
    <t>表1、全國賦稅實徵淨額統計表(修正統計)</t>
    <phoneticPr fontId="1" type="noConversion"/>
  </si>
  <si>
    <t>說明：因四捨五入關係，各表細項加總或與總數未盡相同。</t>
    <phoneticPr fontId="1" type="noConversion"/>
  </si>
  <si>
    <t>　　營利事業</t>
  </si>
  <si>
    <t>　　個人</t>
  </si>
  <si>
    <t>房地合一課徵所得稅</t>
    <phoneticPr fontId="1" type="noConversion"/>
  </si>
  <si>
    <t>--</t>
  </si>
  <si>
    <t>113年12月及全年</t>
    <phoneticPr fontId="1" type="noConversion"/>
  </si>
  <si>
    <t>113年度
預算數</t>
    <phoneticPr fontId="1" type="noConversion"/>
  </si>
  <si>
    <t>113年度
實徵淨額</t>
    <phoneticPr fontId="1" type="noConversion"/>
  </si>
  <si>
    <t>預算
達成率</t>
    <phoneticPr fontId="1" type="noConversion"/>
  </si>
  <si>
    <t>較預算數
增減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</si>
</sst>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#,###,###,##0\ "/>
    <numFmt numFmtId="178" formatCode="##,##0.0"/>
    <numFmt numFmtId="179" formatCode="##,##0.0\ "/>
    <numFmt numFmtId="180" formatCode="##,##0.0\ ;&quot;--&quot;;&quot;- &quot;"/>
    <numFmt numFmtId="181" formatCode="##,##0.0\ ;\ &quot;--&quot;;\ &quot;- &quot;\ "/>
    <numFmt numFmtId="182" formatCode="\-#,###,###,##0\ "/>
    <numFmt numFmtId="183" formatCode="##,###,###,##0;\ \-##,###,###,##0;\ &quot;             -&quot;\ "/>
  </numFmts>
  <fonts count="16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標楷體"/>
      <family val="4"/>
      <charset val="136"/>
    </font>
    <font>
      <sz val="20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10" fillId="0" borderId="1" xfId="0" applyFont="1" applyBorder="1" applyAlignment="1">
      <alignment horizontal="center" wrapText="1"/>
    </xf>
    <xf numFmtId="176" fontId="11" fillId="0" borderId="2" xfId="0" applyNumberFormat="1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13" fillId="0" borderId="6" xfId="0" applyNumberFormat="1" applyFont="1" applyBorder="1"/>
    <xf numFmtId="0" fontId="13" fillId="0" borderId="6" xfId="0" applyFont="1" applyBorder="1" applyAlignment="1">
      <alignment horizontal="right"/>
    </xf>
    <xf numFmtId="0" fontId="5" fillId="0" borderId="0" xfId="0" applyFont="1" applyAlignment="1"/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176" fontId="13" fillId="0" borderId="0" xfId="0" applyNumberFormat="1" applyFont="1" applyAlignment="1">
      <alignment horizontal="right"/>
    </xf>
    <xf numFmtId="0" fontId="5" fillId="0" borderId="0" xfId="0" applyFont="1" applyBorder="1" applyAlignment="1"/>
    <xf numFmtId="0" fontId="5" fillId="2" borderId="0" xfId="0" applyFont="1" applyFill="1" applyBorder="1" applyAlignment="1"/>
    <xf numFmtId="0" fontId="15" fillId="0" borderId="0" xfId="0" applyFont="1"/>
    <xf numFmtId="0" fontId="15" fillId="2" borderId="0" xfId="0" applyFont="1" applyFill="1"/>
    <xf numFmtId="177" fontId="15" fillId="0" borderId="7" xfId="0" applyNumberFormat="1" applyFont="1" applyBorder="1" applyAlignment="1">
      <alignment horizontal="right"/>
    </xf>
    <xf numFmtId="177" fontId="15" fillId="0" borderId="0" xfId="0" applyNumberFormat="1" applyFont="1" applyBorder="1" applyAlignment="1">
      <alignment horizontal="right"/>
    </xf>
    <xf numFmtId="178" fontId="15" fillId="0" borderId="0" xfId="0" applyNumberFormat="1" applyFont="1" applyBorder="1" applyAlignment="1">
      <alignment horizontal="right"/>
    </xf>
    <xf numFmtId="178" fontId="15" fillId="2" borderId="0" xfId="0" applyNumberFormat="1" applyFont="1" applyFill="1" applyBorder="1" applyAlignment="1">
      <alignment horizontal="right"/>
    </xf>
    <xf numFmtId="179" fontId="15" fillId="0" borderId="0" xfId="0" applyNumberFormat="1" applyFont="1" applyBorder="1" applyAlignment="1">
      <alignment horizontal="right"/>
    </xf>
    <xf numFmtId="180" fontId="15" fillId="0" borderId="0" xfId="0" applyNumberFormat="1" applyFont="1" applyBorder="1" applyAlignment="1">
      <alignment horizontal="right"/>
    </xf>
    <xf numFmtId="180" fontId="15" fillId="2" borderId="0" xfId="0" applyNumberFormat="1" applyFont="1" applyFill="1" applyBorder="1" applyAlignment="1">
      <alignment horizontal="right"/>
    </xf>
    <xf numFmtId="181" fontId="15" fillId="0" borderId="0" xfId="0" applyNumberFormat="1" applyFont="1" applyBorder="1" applyAlignment="1">
      <alignment horizontal="right"/>
    </xf>
    <xf numFmtId="177" fontId="15" fillId="2" borderId="7" xfId="0" applyNumberFormat="1" applyFont="1" applyFill="1" applyBorder="1" applyAlignment="1">
      <alignment horizontal="right"/>
    </xf>
    <xf numFmtId="177" fontId="15" fillId="2" borderId="0" xfId="0" applyNumberFormat="1" applyFont="1" applyFill="1" applyBorder="1" applyAlignment="1">
      <alignment horizontal="right"/>
    </xf>
    <xf numFmtId="179" fontId="15" fillId="2" borderId="0" xfId="0" applyNumberFormat="1" applyFont="1" applyFill="1" applyBorder="1" applyAlignment="1">
      <alignment horizontal="right"/>
    </xf>
    <xf numFmtId="181" fontId="15" fillId="2" borderId="0" xfId="0" applyNumberFormat="1" applyFont="1" applyFill="1" applyBorder="1" applyAlignment="1">
      <alignment horizontal="right"/>
    </xf>
    <xf numFmtId="182" fontId="15" fillId="0" borderId="7" xfId="0" applyNumberFormat="1" applyFont="1" applyBorder="1" applyAlignment="1">
      <alignment horizontal="right"/>
    </xf>
    <xf numFmtId="182" fontId="15" fillId="0" borderId="0" xfId="0" applyNumberFormat="1" applyFont="1" applyBorder="1" applyAlignment="1">
      <alignment horizontal="right"/>
    </xf>
    <xf numFmtId="183" fontId="15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14" fillId="0" borderId="6" xfId="0" applyNumberFormat="1" applyFont="1" applyBorder="1" applyAlignment="1"/>
    <xf numFmtId="0" fontId="13" fillId="0" borderId="6" xfId="0" applyNumberFormat="1" applyFont="1" applyBorder="1" applyAlignment="1">
      <alignment horizontal="left" vertical="top"/>
    </xf>
    <xf numFmtId="0" fontId="5" fillId="0" borderId="0" xfId="0" applyFont="1" applyFill="1" applyBorder="1" applyAlignment="1"/>
    <xf numFmtId="177" fontId="15" fillId="0" borderId="0" xfId="0" applyNumberFormat="1" applyFont="1" applyFill="1" applyBorder="1" applyAlignment="1">
      <alignment horizontal="right"/>
    </xf>
    <xf numFmtId="179" fontId="15" fillId="0" borderId="0" xfId="0" applyNumberFormat="1" applyFont="1" applyFill="1" applyBorder="1" applyAlignment="1">
      <alignment horizontal="right"/>
    </xf>
    <xf numFmtId="181" fontId="15" fillId="0" borderId="0" xfId="0" applyNumberFormat="1" applyFont="1" applyFill="1" applyBorder="1" applyAlignment="1">
      <alignment horizontal="right"/>
    </xf>
    <xf numFmtId="0" fontId="15" fillId="0" borderId="15" xfId="0" applyFont="1" applyFill="1" applyBorder="1"/>
    <xf numFmtId="177" fontId="7" fillId="0" borderId="0" xfId="0" applyNumberFormat="1" applyFont="1"/>
    <xf numFmtId="181" fontId="15" fillId="0" borderId="0" xfId="0" quotePrefix="1" applyNumberFormat="1" applyFont="1" applyBorder="1" applyAlignment="1">
      <alignment horizontal="right"/>
    </xf>
    <xf numFmtId="0" fontId="15" fillId="0" borderId="0" xfId="0" applyFont="1" applyFill="1"/>
    <xf numFmtId="177" fontId="15" fillId="0" borderId="7" xfId="0" applyNumberFormat="1" applyFont="1" applyFill="1" applyBorder="1" applyAlignment="1">
      <alignment horizontal="right"/>
    </xf>
    <xf numFmtId="0" fontId="5" fillId="0" borderId="9" xfId="0" applyFont="1" applyFill="1" applyBorder="1" applyAlignment="1"/>
    <xf numFmtId="0" fontId="15" fillId="0" borderId="16" xfId="0" applyFont="1" applyFill="1" applyBorder="1"/>
    <xf numFmtId="177" fontId="15" fillId="0" borderId="9" xfId="0" applyNumberFormat="1" applyFont="1" applyFill="1" applyBorder="1" applyAlignment="1">
      <alignment horizontal="right"/>
    </xf>
    <xf numFmtId="0" fontId="5" fillId="2" borderId="13" xfId="0" applyFont="1" applyFill="1" applyBorder="1" applyAlignment="1"/>
    <xf numFmtId="0" fontId="15" fillId="2" borderId="14" xfId="0" applyFont="1" applyFill="1" applyBorder="1"/>
    <xf numFmtId="177" fontId="15" fillId="2" borderId="13" xfId="0" applyNumberFormat="1" applyFont="1" applyFill="1" applyBorder="1" applyAlignment="1">
      <alignment horizontal="right"/>
    </xf>
    <xf numFmtId="179" fontId="15" fillId="2" borderId="13" xfId="0" applyNumberFormat="1" applyFont="1" applyFill="1" applyBorder="1" applyAlignment="1">
      <alignment horizontal="right"/>
    </xf>
    <xf numFmtId="181" fontId="15" fillId="2" borderId="13" xfId="0" applyNumberFormat="1" applyFont="1" applyFill="1" applyBorder="1" applyAlignment="1">
      <alignment horizontal="right"/>
    </xf>
    <xf numFmtId="0" fontId="5" fillId="0" borderId="3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5" fillId="0" borderId="11" xfId="0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5" xfId="0" applyNumberFormat="1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CDB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tabSelected="1" view="pageBreakPreview" zoomScale="90" zoomScaleNormal="90" zoomScaleSheetLayoutView="90" workbookViewId="0">
      <selection activeCell="M4" sqref="M4:M5"/>
    </sheetView>
  </sheetViews>
  <sheetFormatPr defaultRowHeight="19.5" x14ac:dyDescent="0.3"/>
  <cols>
    <col min="1" max="1" width="42.625" style="3" customWidth="1"/>
    <col min="2" max="2" width="2.875" style="3" customWidth="1"/>
    <col min="3" max="3" width="11.625" style="2" customWidth="1"/>
    <col min="4" max="5" width="12.375" style="2" customWidth="1"/>
    <col min="6" max="6" width="12.375" style="2" hidden="1" customWidth="1"/>
    <col min="7" max="7" width="12.375" style="1" customWidth="1"/>
    <col min="8" max="8" width="12.375" style="2" customWidth="1"/>
    <col min="9" max="9" width="12.375" style="1" customWidth="1"/>
    <col min="10" max="12" width="12.375" style="2" customWidth="1"/>
    <col min="13" max="13" width="12.375" style="1" customWidth="1"/>
    <col min="14" max="16384" width="9" style="1"/>
  </cols>
  <sheetData>
    <row r="1" spans="1:13" s="4" customFormat="1" ht="27.75" customHeight="1" x14ac:dyDescent="0.45">
      <c r="A1" s="62" t="s">
        <v>49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s="4" customFormat="1" ht="9.9499999999999993" customHeight="1" x14ac:dyDescent="0.4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s="3" customFormat="1" ht="20.100000000000001" customHeight="1" x14ac:dyDescent="0.3">
      <c r="B3" s="17"/>
      <c r="D3" s="17"/>
      <c r="E3" s="17"/>
      <c r="G3" s="40" t="s">
        <v>55</v>
      </c>
      <c r="H3" s="17"/>
      <c r="I3" s="17"/>
      <c r="J3" s="17"/>
      <c r="K3" s="17"/>
      <c r="M3" s="20" t="s">
        <v>48</v>
      </c>
    </row>
    <row r="4" spans="1:13" s="5" customFormat="1" ht="12.95" customHeight="1" x14ac:dyDescent="0.25">
      <c r="A4" s="69" t="s">
        <v>1</v>
      </c>
      <c r="B4" s="63"/>
      <c r="C4" s="70" t="s">
        <v>0</v>
      </c>
      <c r="D4" s="66"/>
      <c r="E4" s="67"/>
      <c r="F4" s="68"/>
      <c r="G4" s="64" t="s">
        <v>57</v>
      </c>
      <c r="H4" s="12"/>
      <c r="I4" s="66"/>
      <c r="J4" s="66"/>
      <c r="K4" s="66"/>
      <c r="L4" s="67"/>
      <c r="M4" s="60" t="s">
        <v>56</v>
      </c>
    </row>
    <row r="5" spans="1:13" s="5" customFormat="1" ht="35.1" customHeight="1" x14ac:dyDescent="0.25">
      <c r="A5" s="69"/>
      <c r="B5" s="63"/>
      <c r="C5" s="71"/>
      <c r="D5" s="13" t="s">
        <v>8</v>
      </c>
      <c r="E5" s="13" t="s">
        <v>9</v>
      </c>
      <c r="F5" s="14" t="s">
        <v>10</v>
      </c>
      <c r="G5" s="65"/>
      <c r="H5" s="13" t="s">
        <v>45</v>
      </c>
      <c r="I5" s="13" t="s">
        <v>46</v>
      </c>
      <c r="J5" s="14" t="s">
        <v>47</v>
      </c>
      <c r="K5" s="14" t="s">
        <v>59</v>
      </c>
      <c r="L5" s="14" t="s">
        <v>58</v>
      </c>
      <c r="M5" s="61"/>
    </row>
    <row r="6" spans="1:13" s="6" customFormat="1" hidden="1" x14ac:dyDescent="0.3">
      <c r="A6" s="8"/>
      <c r="B6" s="8"/>
      <c r="C6" s="9" t="s">
        <v>2</v>
      </c>
      <c r="D6" s="9" t="s">
        <v>3</v>
      </c>
      <c r="E6" s="9" t="s">
        <v>4</v>
      </c>
      <c r="F6" s="9" t="s">
        <v>4</v>
      </c>
      <c r="G6" s="10"/>
      <c r="H6" s="9" t="s">
        <v>5</v>
      </c>
      <c r="I6" s="10"/>
      <c r="J6" s="9" t="s">
        <v>6</v>
      </c>
      <c r="K6" s="9"/>
      <c r="L6" s="9" t="s">
        <v>7</v>
      </c>
      <c r="M6" s="11"/>
    </row>
    <row r="7" spans="1:13" s="7" customFormat="1" ht="15.75" customHeight="1" x14ac:dyDescent="0.25">
      <c r="A7" s="21" t="s">
        <v>43</v>
      </c>
      <c r="B7" s="23"/>
      <c r="C7" s="25">
        <v>190630</v>
      </c>
      <c r="D7" s="26">
        <v>22142</v>
      </c>
      <c r="E7" s="29">
        <v>13.1</v>
      </c>
      <c r="F7" s="32">
        <v>117.5</v>
      </c>
      <c r="G7" s="26">
        <v>3761882</v>
      </c>
      <c r="H7" s="26">
        <v>305724</v>
      </c>
      <c r="I7" s="29">
        <v>8.8000000000000007</v>
      </c>
      <c r="J7" s="29">
        <f>G7/G$7*100</f>
        <v>100</v>
      </c>
      <c r="K7" s="26">
        <f>G7-M7</f>
        <v>528286</v>
      </c>
      <c r="L7" s="29">
        <v>116.3</v>
      </c>
      <c r="M7" s="26">
        <v>3233596</v>
      </c>
    </row>
    <row r="8" spans="1:13" s="7" customFormat="1" ht="15.75" customHeight="1" x14ac:dyDescent="0.25">
      <c r="A8" s="21" t="s">
        <v>11</v>
      </c>
      <c r="B8" s="23"/>
      <c r="C8" s="25">
        <v>16081</v>
      </c>
      <c r="D8" s="26">
        <v>2618</v>
      </c>
      <c r="E8" s="29">
        <v>19.399999999999999</v>
      </c>
      <c r="F8" s="32">
        <v>111.9</v>
      </c>
      <c r="G8" s="26">
        <v>160904</v>
      </c>
      <c r="H8" s="26">
        <v>8397</v>
      </c>
      <c r="I8" s="29">
        <v>5.5</v>
      </c>
      <c r="J8" s="29">
        <f t="shared" ref="J8:J39" si="0">G8/G$7*100</f>
        <v>4.2772208166019032</v>
      </c>
      <c r="K8" s="26">
        <f t="shared" ref="K8:K42" si="1">G8-M8</f>
        <v>11402</v>
      </c>
      <c r="L8" s="29">
        <v>107.6</v>
      </c>
      <c r="M8" s="26">
        <v>149502</v>
      </c>
    </row>
    <row r="9" spans="1:13" s="7" customFormat="1" ht="15.75" customHeight="1" x14ac:dyDescent="0.25">
      <c r="A9" s="22" t="s">
        <v>12</v>
      </c>
      <c r="B9" s="24"/>
      <c r="C9" s="33">
        <v>57102</v>
      </c>
      <c r="D9" s="34">
        <v>8797</v>
      </c>
      <c r="E9" s="35">
        <v>18.2</v>
      </c>
      <c r="F9" s="36">
        <v>130.9</v>
      </c>
      <c r="G9" s="34">
        <v>1951082</v>
      </c>
      <c r="H9" s="34">
        <v>116523</v>
      </c>
      <c r="I9" s="35">
        <v>6.4</v>
      </c>
      <c r="J9" s="35">
        <f t="shared" si="0"/>
        <v>51.864518876455989</v>
      </c>
      <c r="K9" s="34">
        <f t="shared" si="1"/>
        <v>320101</v>
      </c>
      <c r="L9" s="35">
        <v>119.6</v>
      </c>
      <c r="M9" s="34">
        <v>1630981</v>
      </c>
    </row>
    <row r="10" spans="1:13" s="7" customFormat="1" ht="15.75" customHeight="1" x14ac:dyDescent="0.25">
      <c r="A10" s="21" t="s">
        <v>13</v>
      </c>
      <c r="B10" s="23"/>
      <c r="C10" s="25">
        <v>15979</v>
      </c>
      <c r="D10" s="26">
        <v>1672</v>
      </c>
      <c r="E10" s="29">
        <v>11.7</v>
      </c>
      <c r="F10" s="32">
        <v>114.6</v>
      </c>
      <c r="G10" s="26">
        <v>1121991</v>
      </c>
      <c r="H10" s="26">
        <v>42536</v>
      </c>
      <c r="I10" s="29">
        <v>3.9</v>
      </c>
      <c r="J10" s="29">
        <f t="shared" si="0"/>
        <v>29.825257676875566</v>
      </c>
      <c r="K10" s="26">
        <f t="shared" si="1"/>
        <v>150487</v>
      </c>
      <c r="L10" s="29">
        <v>115.5</v>
      </c>
      <c r="M10" s="26">
        <v>971504</v>
      </c>
    </row>
    <row r="11" spans="1:13" s="7" customFormat="1" ht="15.75" customHeight="1" x14ac:dyDescent="0.25">
      <c r="A11" s="21" t="s">
        <v>14</v>
      </c>
      <c r="B11" s="23"/>
      <c r="C11" s="25">
        <v>41123</v>
      </c>
      <c r="D11" s="26">
        <v>7125</v>
      </c>
      <c r="E11" s="29">
        <v>21</v>
      </c>
      <c r="F11" s="32">
        <v>138.6</v>
      </c>
      <c r="G11" s="26">
        <v>829091</v>
      </c>
      <c r="H11" s="26">
        <v>73987</v>
      </c>
      <c r="I11" s="29">
        <v>9.8000000000000007</v>
      </c>
      <c r="J11" s="29">
        <f t="shared" si="0"/>
        <v>22.039261199580423</v>
      </c>
      <c r="K11" s="26">
        <f t="shared" si="1"/>
        <v>169614</v>
      </c>
      <c r="L11" s="29">
        <v>125.7</v>
      </c>
      <c r="M11" s="26">
        <v>659477</v>
      </c>
    </row>
    <row r="12" spans="1:13" s="7" customFormat="1" ht="15.75" customHeight="1" x14ac:dyDescent="0.25">
      <c r="A12" s="22" t="s">
        <v>15</v>
      </c>
      <c r="B12" s="24"/>
      <c r="C12" s="33">
        <v>7760</v>
      </c>
      <c r="D12" s="34">
        <v>1445</v>
      </c>
      <c r="E12" s="35">
        <v>22.9</v>
      </c>
      <c r="F12" s="36">
        <v>296.8</v>
      </c>
      <c r="G12" s="34">
        <v>73091</v>
      </c>
      <c r="H12" s="34">
        <v>11238</v>
      </c>
      <c r="I12" s="35">
        <v>18.2</v>
      </c>
      <c r="J12" s="35">
        <f t="shared" si="0"/>
        <v>1.9429370724546917</v>
      </c>
      <c r="K12" s="34">
        <f t="shared" si="1"/>
        <v>35641</v>
      </c>
      <c r="L12" s="35">
        <v>195.2</v>
      </c>
      <c r="M12" s="34">
        <v>37450</v>
      </c>
    </row>
    <row r="13" spans="1:13" s="7" customFormat="1" ht="15.75" customHeight="1" x14ac:dyDescent="0.25">
      <c r="A13" s="21" t="s">
        <v>16</v>
      </c>
      <c r="B13" s="23"/>
      <c r="C13" s="25">
        <v>4157</v>
      </c>
      <c r="D13" s="26">
        <v>689</v>
      </c>
      <c r="E13" s="29">
        <v>19.899999999999999</v>
      </c>
      <c r="F13" s="32">
        <v>242.4</v>
      </c>
      <c r="G13" s="26">
        <v>41693</v>
      </c>
      <c r="H13" s="26">
        <v>4846</v>
      </c>
      <c r="I13" s="29">
        <v>13.2</v>
      </c>
      <c r="J13" s="29">
        <f t="shared" si="0"/>
        <v>1.1083016426352554</v>
      </c>
      <c r="K13" s="26">
        <f t="shared" si="1"/>
        <v>17084</v>
      </c>
      <c r="L13" s="29">
        <v>169.4</v>
      </c>
      <c r="M13" s="26">
        <v>24609</v>
      </c>
    </row>
    <row r="14" spans="1:13" s="7" customFormat="1" ht="15.75" customHeight="1" x14ac:dyDescent="0.25">
      <c r="A14" s="21" t="s">
        <v>17</v>
      </c>
      <c r="B14" s="23"/>
      <c r="C14" s="25">
        <v>3130</v>
      </c>
      <c r="D14" s="26">
        <v>460</v>
      </c>
      <c r="E14" s="29">
        <v>17.2</v>
      </c>
      <c r="F14" s="32">
        <v>219.4</v>
      </c>
      <c r="G14" s="26">
        <v>30419</v>
      </c>
      <c r="H14" s="26">
        <v>2754</v>
      </c>
      <c r="I14" s="29">
        <v>10</v>
      </c>
      <c r="J14" s="29">
        <f t="shared" si="0"/>
        <v>0.80861122172359479</v>
      </c>
      <c r="K14" s="26">
        <f t="shared" si="1"/>
        <v>9942</v>
      </c>
      <c r="L14" s="29">
        <v>148.6</v>
      </c>
      <c r="M14" s="26">
        <v>20477</v>
      </c>
    </row>
    <row r="15" spans="1:13" s="7" customFormat="1" ht="15.75" customHeight="1" x14ac:dyDescent="0.25">
      <c r="A15" s="22" t="s">
        <v>18</v>
      </c>
      <c r="B15" s="24"/>
      <c r="C15" s="33">
        <v>1027</v>
      </c>
      <c r="D15" s="34">
        <v>228</v>
      </c>
      <c r="E15" s="35">
        <v>28.6</v>
      </c>
      <c r="F15" s="36">
        <v>356.6</v>
      </c>
      <c r="G15" s="34">
        <v>11274</v>
      </c>
      <c r="H15" s="34">
        <v>2092</v>
      </c>
      <c r="I15" s="35">
        <v>22.8</v>
      </c>
      <c r="J15" s="35">
        <f t="shared" si="0"/>
        <v>0.2996904209116607</v>
      </c>
      <c r="K15" s="34">
        <f t="shared" si="1"/>
        <v>7142</v>
      </c>
      <c r="L15" s="35">
        <v>272.89999999999998</v>
      </c>
      <c r="M15" s="34">
        <v>4132</v>
      </c>
    </row>
    <row r="16" spans="1:13" s="7" customFormat="1" ht="15.75" customHeight="1" x14ac:dyDescent="0.25">
      <c r="A16" s="21" t="s">
        <v>19</v>
      </c>
      <c r="B16" s="23"/>
      <c r="C16" s="25">
        <v>3603</v>
      </c>
      <c r="D16" s="26">
        <v>756</v>
      </c>
      <c r="E16" s="29">
        <v>26.6</v>
      </c>
      <c r="F16" s="32">
        <v>400.5</v>
      </c>
      <c r="G16" s="26">
        <v>31397</v>
      </c>
      <c r="H16" s="26">
        <v>6391</v>
      </c>
      <c r="I16" s="29">
        <v>25.6</v>
      </c>
      <c r="J16" s="29">
        <f t="shared" si="0"/>
        <v>0.83460884738011454</v>
      </c>
      <c r="K16" s="26">
        <f t="shared" si="1"/>
        <v>18556</v>
      </c>
      <c r="L16" s="29">
        <v>244.5</v>
      </c>
      <c r="M16" s="26">
        <v>12841</v>
      </c>
    </row>
    <row r="17" spans="1:13" s="7" customFormat="1" ht="15.75" customHeight="1" x14ac:dyDescent="0.25">
      <c r="A17" s="21" t="s">
        <v>20</v>
      </c>
      <c r="B17" s="23"/>
      <c r="C17" s="25">
        <v>2608</v>
      </c>
      <c r="D17" s="26">
        <v>568</v>
      </c>
      <c r="E17" s="29">
        <v>27.8</v>
      </c>
      <c r="F17" s="32">
        <v>369.1</v>
      </c>
      <c r="G17" s="26">
        <v>22592</v>
      </c>
      <c r="H17" s="26">
        <v>4345</v>
      </c>
      <c r="I17" s="29">
        <v>23.8</v>
      </c>
      <c r="J17" s="29">
        <f t="shared" si="0"/>
        <v>0.60055046915347154</v>
      </c>
      <c r="K17" s="26">
        <f t="shared" si="1"/>
        <v>12505</v>
      </c>
      <c r="L17" s="29">
        <v>224</v>
      </c>
      <c r="M17" s="26">
        <v>10087</v>
      </c>
    </row>
    <row r="18" spans="1:13" s="7" customFormat="1" ht="15.75" customHeight="1" x14ac:dyDescent="0.25">
      <c r="A18" s="22" t="s">
        <v>21</v>
      </c>
      <c r="B18" s="24"/>
      <c r="C18" s="33">
        <v>995</v>
      </c>
      <c r="D18" s="34">
        <v>189</v>
      </c>
      <c r="E18" s="35">
        <v>23.4</v>
      </c>
      <c r="F18" s="36">
        <v>515.70000000000005</v>
      </c>
      <c r="G18" s="34">
        <v>8806</v>
      </c>
      <c r="H18" s="34">
        <v>2047</v>
      </c>
      <c r="I18" s="35">
        <v>30.3</v>
      </c>
      <c r="J18" s="35">
        <f t="shared" si="0"/>
        <v>0.23408496066596451</v>
      </c>
      <c r="K18" s="34">
        <f t="shared" si="1"/>
        <v>6052</v>
      </c>
      <c r="L18" s="35">
        <v>319.7</v>
      </c>
      <c r="M18" s="34">
        <v>2754</v>
      </c>
    </row>
    <row r="19" spans="1:13" s="7" customFormat="1" ht="15.75" customHeight="1" x14ac:dyDescent="0.25">
      <c r="A19" s="21" t="s">
        <v>22</v>
      </c>
      <c r="B19" s="23"/>
      <c r="C19" s="25">
        <v>15518</v>
      </c>
      <c r="D19" s="26">
        <v>-71</v>
      </c>
      <c r="E19" s="29">
        <v>-0.5</v>
      </c>
      <c r="F19" s="32">
        <v>110.4</v>
      </c>
      <c r="G19" s="26">
        <v>161268</v>
      </c>
      <c r="H19" s="26">
        <v>-2987</v>
      </c>
      <c r="I19" s="29">
        <v>-1.8</v>
      </c>
      <c r="J19" s="29">
        <f t="shared" si="0"/>
        <v>4.2868968245149635</v>
      </c>
      <c r="K19" s="26">
        <f t="shared" si="1"/>
        <v>-5540</v>
      </c>
      <c r="L19" s="29">
        <v>96.7</v>
      </c>
      <c r="M19" s="26">
        <v>166808</v>
      </c>
    </row>
    <row r="20" spans="1:13" s="7" customFormat="1" ht="15.75" customHeight="1" x14ac:dyDescent="0.25">
      <c r="A20" s="21" t="s">
        <v>23</v>
      </c>
      <c r="B20" s="23"/>
      <c r="C20" s="25">
        <v>23460</v>
      </c>
      <c r="D20" s="26">
        <v>3685</v>
      </c>
      <c r="E20" s="29">
        <v>18.600000000000001</v>
      </c>
      <c r="F20" s="32">
        <v>129.69999999999999</v>
      </c>
      <c r="G20" s="26">
        <v>288063</v>
      </c>
      <c r="H20" s="26">
        <v>90727</v>
      </c>
      <c r="I20" s="29">
        <v>46</v>
      </c>
      <c r="J20" s="29">
        <f t="shared" si="0"/>
        <v>7.6574172182965858</v>
      </c>
      <c r="K20" s="26">
        <f t="shared" si="1"/>
        <v>79400</v>
      </c>
      <c r="L20" s="29">
        <v>138.1</v>
      </c>
      <c r="M20" s="26">
        <v>208663</v>
      </c>
    </row>
    <row r="21" spans="1:13" s="7" customFormat="1" ht="15.75" customHeight="1" x14ac:dyDescent="0.25">
      <c r="A21" s="22" t="s">
        <v>24</v>
      </c>
      <c r="B21" s="24"/>
      <c r="C21" s="33">
        <v>940</v>
      </c>
      <c r="D21" s="34">
        <v>269</v>
      </c>
      <c r="E21" s="35">
        <v>40</v>
      </c>
      <c r="F21" s="36">
        <v>138.80000000000001</v>
      </c>
      <c r="G21" s="34">
        <v>12801</v>
      </c>
      <c r="H21" s="34">
        <v>4733</v>
      </c>
      <c r="I21" s="35">
        <v>58.7</v>
      </c>
      <c r="J21" s="35">
        <f t="shared" si="0"/>
        <v>0.34028180575573608</v>
      </c>
      <c r="K21" s="34">
        <f t="shared" si="1"/>
        <v>5046</v>
      </c>
      <c r="L21" s="35">
        <v>165.1</v>
      </c>
      <c r="M21" s="34">
        <v>7755</v>
      </c>
    </row>
    <row r="22" spans="1:13" s="7" customFormat="1" ht="15.75" customHeight="1" x14ac:dyDescent="0.25">
      <c r="A22" s="21" t="s">
        <v>25</v>
      </c>
      <c r="B22" s="23"/>
      <c r="C22" s="25">
        <v>5795</v>
      </c>
      <c r="D22" s="26">
        <v>-882</v>
      </c>
      <c r="E22" s="29">
        <v>-13.2</v>
      </c>
      <c r="F22" s="32">
        <v>96.5</v>
      </c>
      <c r="G22" s="26">
        <v>66328</v>
      </c>
      <c r="H22" s="26">
        <v>-3301</v>
      </c>
      <c r="I22" s="29">
        <v>-4.7</v>
      </c>
      <c r="J22" s="29">
        <f t="shared" si="0"/>
        <v>1.7631600353227455</v>
      </c>
      <c r="K22" s="26">
        <f t="shared" si="1"/>
        <v>-3805</v>
      </c>
      <c r="L22" s="29">
        <v>94.6</v>
      </c>
      <c r="M22" s="26">
        <v>70133</v>
      </c>
    </row>
    <row r="23" spans="1:13" s="7" customFormat="1" ht="15.75" customHeight="1" x14ac:dyDescent="0.25">
      <c r="A23" s="21" t="s">
        <v>26</v>
      </c>
      <c r="B23" s="23"/>
      <c r="C23" s="25">
        <v>3559</v>
      </c>
      <c r="D23" s="26">
        <v>-188</v>
      </c>
      <c r="E23" s="29">
        <v>-5</v>
      </c>
      <c r="F23" s="32">
        <v>97.7</v>
      </c>
      <c r="G23" s="26">
        <v>39906</v>
      </c>
      <c r="H23" s="26">
        <v>-2201</v>
      </c>
      <c r="I23" s="29">
        <v>-5.2</v>
      </c>
      <c r="J23" s="29">
        <f t="shared" si="0"/>
        <v>1.0607988235675654</v>
      </c>
      <c r="K23" s="26">
        <f t="shared" si="1"/>
        <v>-2627</v>
      </c>
      <c r="L23" s="29">
        <v>93.8</v>
      </c>
      <c r="M23" s="26">
        <v>42533</v>
      </c>
    </row>
    <row r="24" spans="1:13" s="7" customFormat="1" ht="15.75" customHeight="1" x14ac:dyDescent="0.25">
      <c r="A24" s="22" t="s">
        <v>27</v>
      </c>
      <c r="B24" s="24"/>
      <c r="C24" s="33">
        <v>2236</v>
      </c>
      <c r="D24" s="34">
        <v>-695</v>
      </c>
      <c r="E24" s="35">
        <v>-23.7</v>
      </c>
      <c r="F24" s="36">
        <v>94.6</v>
      </c>
      <c r="G24" s="34">
        <v>26422</v>
      </c>
      <c r="H24" s="34">
        <v>-1100</v>
      </c>
      <c r="I24" s="35">
        <v>-4</v>
      </c>
      <c r="J24" s="35">
        <f t="shared" si="0"/>
        <v>0.70236121175518007</v>
      </c>
      <c r="K24" s="34">
        <f t="shared" si="1"/>
        <v>-1178</v>
      </c>
      <c r="L24" s="35">
        <v>95.7</v>
      </c>
      <c r="M24" s="34">
        <v>27600</v>
      </c>
    </row>
    <row r="25" spans="1:13" s="7" customFormat="1" ht="15.75" customHeight="1" x14ac:dyDescent="0.25">
      <c r="A25" s="21" t="s">
        <v>28</v>
      </c>
      <c r="B25" s="23"/>
      <c r="C25" s="25">
        <v>906</v>
      </c>
      <c r="D25" s="26">
        <v>39</v>
      </c>
      <c r="E25" s="29">
        <v>4.5</v>
      </c>
      <c r="F25" s="32">
        <v>375.9</v>
      </c>
      <c r="G25" s="26">
        <v>6633</v>
      </c>
      <c r="H25" s="26">
        <v>1120</v>
      </c>
      <c r="I25" s="29">
        <v>20.3</v>
      </c>
      <c r="J25" s="29">
        <f t="shared" si="0"/>
        <v>0.17632132002013884</v>
      </c>
      <c r="K25" s="26">
        <f t="shared" si="1"/>
        <v>3831</v>
      </c>
      <c r="L25" s="29">
        <v>236.7</v>
      </c>
      <c r="M25" s="26">
        <v>2802</v>
      </c>
    </row>
    <row r="26" spans="1:13" s="7" customFormat="1" ht="15.75" customHeight="1" x14ac:dyDescent="0.25">
      <c r="A26" s="21" t="s">
        <v>29</v>
      </c>
      <c r="B26" s="23"/>
      <c r="C26" s="25">
        <v>12164</v>
      </c>
      <c r="D26" s="26">
        <v>3186</v>
      </c>
      <c r="E26" s="27">
        <v>35.5</v>
      </c>
      <c r="F26" s="30">
        <v>125.1</v>
      </c>
      <c r="G26" s="26">
        <v>623736</v>
      </c>
      <c r="H26" s="26">
        <v>51395</v>
      </c>
      <c r="I26" s="29">
        <v>9</v>
      </c>
      <c r="J26" s="29">
        <f t="shared" si="0"/>
        <v>16.580424372694306</v>
      </c>
      <c r="K26" s="26">
        <f t="shared" si="1"/>
        <v>61582</v>
      </c>
      <c r="L26" s="29">
        <v>111</v>
      </c>
      <c r="M26" s="26">
        <v>562154</v>
      </c>
    </row>
    <row r="27" spans="1:13" s="7" customFormat="1" ht="15.75" customHeight="1" x14ac:dyDescent="0.25">
      <c r="A27" s="22" t="s">
        <v>30</v>
      </c>
      <c r="B27" s="24"/>
      <c r="C27" s="33">
        <v>8568</v>
      </c>
      <c r="D27" s="34">
        <v>2848</v>
      </c>
      <c r="E27" s="28">
        <v>49.8</v>
      </c>
      <c r="F27" s="31">
        <v>114.8</v>
      </c>
      <c r="G27" s="34">
        <v>579006</v>
      </c>
      <c r="H27" s="34">
        <v>45500</v>
      </c>
      <c r="I27" s="35">
        <v>8.5</v>
      </c>
      <c r="J27" s="35">
        <f t="shared" si="0"/>
        <v>15.391391861839365</v>
      </c>
      <c r="K27" s="34">
        <f t="shared" si="1"/>
        <v>43852</v>
      </c>
      <c r="L27" s="35">
        <v>108.2</v>
      </c>
      <c r="M27" s="34">
        <v>535154</v>
      </c>
    </row>
    <row r="28" spans="1:13" s="7" customFormat="1" ht="15.75" customHeight="1" x14ac:dyDescent="0.25">
      <c r="A28" s="21" t="s">
        <v>31</v>
      </c>
      <c r="B28" s="23"/>
      <c r="C28" s="25">
        <v>3596</v>
      </c>
      <c r="D28" s="26">
        <v>338</v>
      </c>
      <c r="E28" s="29">
        <v>10.4</v>
      </c>
      <c r="F28" s="49">
        <v>158.80000000000001</v>
      </c>
      <c r="G28" s="26">
        <v>44731</v>
      </c>
      <c r="H28" s="26">
        <v>5895</v>
      </c>
      <c r="I28" s="29">
        <v>15.2</v>
      </c>
      <c r="J28" s="29">
        <f t="shared" si="0"/>
        <v>1.1890590932942606</v>
      </c>
      <c r="K28" s="26">
        <f t="shared" si="1"/>
        <v>17731</v>
      </c>
      <c r="L28" s="29">
        <v>165.7</v>
      </c>
      <c r="M28" s="26">
        <v>27000</v>
      </c>
    </row>
    <row r="29" spans="1:13" s="7" customFormat="1" ht="15.75" customHeight="1" x14ac:dyDescent="0.25">
      <c r="A29" s="21" t="s">
        <v>32</v>
      </c>
      <c r="B29" s="23"/>
      <c r="C29" s="25">
        <v>45311</v>
      </c>
      <c r="D29" s="26">
        <v>3626</v>
      </c>
      <c r="E29" s="29">
        <v>8.6999999999999993</v>
      </c>
      <c r="F29" s="32">
        <v>96.4</v>
      </c>
      <c r="G29" s="26">
        <v>188271</v>
      </c>
      <c r="H29" s="26">
        <v>19699</v>
      </c>
      <c r="I29" s="29">
        <v>11.7</v>
      </c>
      <c r="J29" s="29">
        <f t="shared" si="0"/>
        <v>5.0047024335159902</v>
      </c>
      <c r="K29" s="26">
        <f t="shared" si="1"/>
        <v>5035</v>
      </c>
      <c r="L29" s="29">
        <v>102.7</v>
      </c>
      <c r="M29" s="26">
        <v>183236</v>
      </c>
    </row>
    <row r="30" spans="1:13" s="7" customFormat="1" ht="15.75" customHeight="1" x14ac:dyDescent="0.25">
      <c r="A30" s="22" t="s">
        <v>33</v>
      </c>
      <c r="B30" s="24"/>
      <c r="C30" s="33">
        <v>38217</v>
      </c>
      <c r="D30" s="34">
        <v>3268</v>
      </c>
      <c r="E30" s="35">
        <v>9.4</v>
      </c>
      <c r="F30" s="36">
        <v>99.7</v>
      </c>
      <c r="G30" s="34">
        <v>99020</v>
      </c>
      <c r="H30" s="34">
        <v>4950</v>
      </c>
      <c r="I30" s="35">
        <v>5.3</v>
      </c>
      <c r="J30" s="35">
        <f t="shared" si="0"/>
        <v>2.6321931416243252</v>
      </c>
      <c r="K30" s="34">
        <f t="shared" si="1"/>
        <v>5880</v>
      </c>
      <c r="L30" s="35">
        <v>106.3</v>
      </c>
      <c r="M30" s="34">
        <v>93140</v>
      </c>
    </row>
    <row r="31" spans="1:13" s="7" customFormat="1" ht="15.75" customHeight="1" x14ac:dyDescent="0.25">
      <c r="A31" s="21" t="s">
        <v>34</v>
      </c>
      <c r="B31" s="23"/>
      <c r="C31" s="25">
        <v>7094</v>
      </c>
      <c r="D31" s="26">
        <v>358</v>
      </c>
      <c r="E31" s="29">
        <v>5.3</v>
      </c>
      <c r="F31" s="32">
        <v>81.7</v>
      </c>
      <c r="G31" s="26">
        <v>89250</v>
      </c>
      <c r="H31" s="26">
        <v>14749</v>
      </c>
      <c r="I31" s="29">
        <v>19.8</v>
      </c>
      <c r="J31" s="29">
        <f t="shared" si="0"/>
        <v>2.3724827094523433</v>
      </c>
      <c r="K31" s="26">
        <f t="shared" si="1"/>
        <v>-845</v>
      </c>
      <c r="L31" s="29">
        <v>99.1</v>
      </c>
      <c r="M31" s="26">
        <v>90095</v>
      </c>
    </row>
    <row r="32" spans="1:13" s="7" customFormat="1" ht="15.75" customHeight="1" x14ac:dyDescent="0.25">
      <c r="A32" s="21" t="s">
        <v>35</v>
      </c>
      <c r="B32" s="23"/>
      <c r="C32" s="25">
        <v>212</v>
      </c>
      <c r="D32" s="26">
        <v>-243</v>
      </c>
      <c r="E32" s="29">
        <v>-53.4</v>
      </c>
      <c r="F32" s="32">
        <v>56.5</v>
      </c>
      <c r="G32" s="26">
        <v>92584</v>
      </c>
      <c r="H32" s="26">
        <v>3276</v>
      </c>
      <c r="I32" s="29">
        <v>3.7</v>
      </c>
      <c r="J32" s="29">
        <f t="shared" si="0"/>
        <v>2.4611085621505406</v>
      </c>
      <c r="K32" s="26">
        <f t="shared" si="1"/>
        <v>4213</v>
      </c>
      <c r="L32" s="29">
        <v>104.8</v>
      </c>
      <c r="M32" s="26">
        <v>88371</v>
      </c>
    </row>
    <row r="33" spans="1:15" s="7" customFormat="1" ht="15.75" customHeight="1" x14ac:dyDescent="0.25">
      <c r="A33" s="22" t="s">
        <v>36</v>
      </c>
      <c r="B33" s="24"/>
      <c r="C33" s="33">
        <v>278</v>
      </c>
      <c r="D33" s="34">
        <v>41</v>
      </c>
      <c r="E33" s="35">
        <v>17.399999999999999</v>
      </c>
      <c r="F33" s="36">
        <v>70</v>
      </c>
      <c r="G33" s="34">
        <v>68737</v>
      </c>
      <c r="H33" s="34">
        <v>88</v>
      </c>
      <c r="I33" s="35">
        <v>0.1</v>
      </c>
      <c r="J33" s="35">
        <f t="shared" si="0"/>
        <v>1.8271971316484674</v>
      </c>
      <c r="K33" s="34">
        <f t="shared" si="1"/>
        <v>1142</v>
      </c>
      <c r="L33" s="35">
        <v>101.7</v>
      </c>
      <c r="M33" s="34">
        <v>67595</v>
      </c>
    </row>
    <row r="34" spans="1:15" s="7" customFormat="1" ht="15.75" customHeight="1" x14ac:dyDescent="0.25">
      <c r="A34" s="21" t="s">
        <v>37</v>
      </c>
      <c r="B34" s="23"/>
      <c r="C34" s="25">
        <v>1796</v>
      </c>
      <c r="D34" s="26">
        <v>246</v>
      </c>
      <c r="E34" s="29">
        <v>15.9</v>
      </c>
      <c r="F34" s="32">
        <v>124.5</v>
      </c>
      <c r="G34" s="26">
        <v>19256</v>
      </c>
      <c r="H34" s="26">
        <v>3455</v>
      </c>
      <c r="I34" s="29">
        <v>21.9</v>
      </c>
      <c r="J34" s="29">
        <f t="shared" si="0"/>
        <v>0.51187145157663105</v>
      </c>
      <c r="K34" s="26">
        <f t="shared" si="1"/>
        <v>4702</v>
      </c>
      <c r="L34" s="29">
        <v>132.30000000000001</v>
      </c>
      <c r="M34" s="26">
        <v>14554</v>
      </c>
    </row>
    <row r="35" spans="1:15" s="7" customFormat="1" ht="15.75" customHeight="1" x14ac:dyDescent="0.25">
      <c r="A35" s="21" t="s">
        <v>38</v>
      </c>
      <c r="B35" s="23"/>
      <c r="C35" s="25">
        <v>787</v>
      </c>
      <c r="D35" s="26">
        <v>35</v>
      </c>
      <c r="E35" s="29">
        <v>4.5999999999999996</v>
      </c>
      <c r="F35" s="32">
        <v>113.9</v>
      </c>
      <c r="G35" s="26">
        <v>18825</v>
      </c>
      <c r="H35" s="26">
        <v>1790</v>
      </c>
      <c r="I35" s="29">
        <v>10.5</v>
      </c>
      <c r="J35" s="29">
        <f t="shared" si="0"/>
        <v>0.50041442022902372</v>
      </c>
      <c r="K35" s="26">
        <f t="shared" si="1"/>
        <v>4680</v>
      </c>
      <c r="L35" s="29">
        <v>133.1</v>
      </c>
      <c r="M35" s="26">
        <v>14145</v>
      </c>
    </row>
    <row r="36" spans="1:15" s="7" customFormat="1" ht="15.75" customHeight="1" x14ac:dyDescent="0.25">
      <c r="A36" s="22" t="s">
        <v>39</v>
      </c>
      <c r="B36" s="24"/>
      <c r="C36" s="33">
        <v>205</v>
      </c>
      <c r="D36" s="34">
        <v>47</v>
      </c>
      <c r="E36" s="35">
        <v>29.7</v>
      </c>
      <c r="F36" s="36">
        <v>150.80000000000001</v>
      </c>
      <c r="G36" s="34">
        <v>2086</v>
      </c>
      <c r="H36" s="34">
        <v>196</v>
      </c>
      <c r="I36" s="35">
        <v>10.4</v>
      </c>
      <c r="J36" s="35">
        <f t="shared" si="0"/>
        <v>5.5450968424846918E-2</v>
      </c>
      <c r="K36" s="34">
        <f t="shared" si="1"/>
        <v>389</v>
      </c>
      <c r="L36" s="35">
        <v>122.9</v>
      </c>
      <c r="M36" s="34">
        <v>1697</v>
      </c>
    </row>
    <row r="37" spans="1:15" s="7" customFormat="1" ht="15.75" customHeight="1" x14ac:dyDescent="0.25">
      <c r="A37" s="21" t="s">
        <v>40</v>
      </c>
      <c r="B37" s="23"/>
      <c r="C37" s="25">
        <v>79</v>
      </c>
      <c r="D37" s="26">
        <v>-1</v>
      </c>
      <c r="E37" s="29">
        <v>-1</v>
      </c>
      <c r="F37" s="32">
        <v>155.30000000000001</v>
      </c>
      <c r="G37" s="26">
        <v>1796</v>
      </c>
      <c r="H37" s="26">
        <v>471</v>
      </c>
      <c r="I37" s="29">
        <v>35.6</v>
      </c>
      <c r="J37" s="29">
        <f t="shared" si="0"/>
        <v>4.774206102158441E-2</v>
      </c>
      <c r="K37" s="26">
        <f t="shared" si="1"/>
        <v>45</v>
      </c>
      <c r="L37" s="29">
        <v>102.6</v>
      </c>
      <c r="M37" s="26">
        <v>1751</v>
      </c>
    </row>
    <row r="38" spans="1:15" s="7" customFormat="1" ht="15.75" hidden="1" customHeight="1" x14ac:dyDescent="0.25">
      <c r="A38" s="21" t="s">
        <v>41</v>
      </c>
      <c r="B38" s="23"/>
      <c r="C38" s="37">
        <v>0</v>
      </c>
      <c r="D38" s="38">
        <v>0</v>
      </c>
      <c r="E38" s="27">
        <v>0</v>
      </c>
      <c r="F38" s="30" t="s">
        <v>44</v>
      </c>
      <c r="G38" s="26">
        <v>0</v>
      </c>
      <c r="H38" s="26">
        <v>0</v>
      </c>
      <c r="I38" s="27">
        <v>0</v>
      </c>
      <c r="J38" s="29">
        <f t="shared" si="0"/>
        <v>0</v>
      </c>
      <c r="K38" s="39">
        <f t="shared" si="1"/>
        <v>0</v>
      </c>
      <c r="L38" s="27" t="s">
        <v>44</v>
      </c>
      <c r="M38" s="39">
        <v>0</v>
      </c>
    </row>
    <row r="39" spans="1:15" s="7" customFormat="1" ht="15.75" customHeight="1" thickBot="1" x14ac:dyDescent="0.3">
      <c r="A39" s="43" t="s">
        <v>42</v>
      </c>
      <c r="B39" s="50"/>
      <c r="C39" s="51">
        <v>2236</v>
      </c>
      <c r="D39" s="44">
        <v>-695</v>
      </c>
      <c r="E39" s="45">
        <v>-23.7</v>
      </c>
      <c r="F39" s="46">
        <v>80.8</v>
      </c>
      <c r="G39" s="44">
        <v>26421</v>
      </c>
      <c r="H39" s="44">
        <v>-1095</v>
      </c>
      <c r="I39" s="45">
        <v>-4</v>
      </c>
      <c r="J39" s="45">
        <f t="shared" si="0"/>
        <v>0.70233462931585844</v>
      </c>
      <c r="K39" s="44">
        <f t="shared" si="1"/>
        <v>421</v>
      </c>
      <c r="L39" s="45">
        <v>101.6</v>
      </c>
      <c r="M39" s="44">
        <v>26000</v>
      </c>
    </row>
    <row r="40" spans="1:15" s="7" customFormat="1" ht="15.75" customHeight="1" thickTop="1" x14ac:dyDescent="0.25">
      <c r="A40" s="55" t="s">
        <v>53</v>
      </c>
      <c r="B40" s="56"/>
      <c r="C40" s="57">
        <v>9768.1849999999995</v>
      </c>
      <c r="D40" s="57">
        <v>2654.5320000000002</v>
      </c>
      <c r="E40" s="58">
        <v>37.316017522923879</v>
      </c>
      <c r="F40" s="59">
        <v>245.17767389326389</v>
      </c>
      <c r="G40" s="57">
        <v>100715.829</v>
      </c>
      <c r="H40" s="57">
        <v>38985.328999999998</v>
      </c>
      <c r="I40" s="58">
        <v>63.154079425891574</v>
      </c>
      <c r="J40" s="58">
        <f>G40/G$7*100</f>
        <v>2.6772724131166261</v>
      </c>
      <c r="K40" s="57">
        <f t="shared" si="1"/>
        <v>46881.383999999998</v>
      </c>
      <c r="L40" s="58">
        <v>187.0843639235066</v>
      </c>
      <c r="M40" s="57">
        <v>53834.445</v>
      </c>
      <c r="O40" s="48"/>
    </row>
    <row r="41" spans="1:15" s="7" customFormat="1" ht="15.75" customHeight="1" x14ac:dyDescent="0.25">
      <c r="A41" s="43" t="s">
        <v>51</v>
      </c>
      <c r="B41" s="47"/>
      <c r="C41" s="46">
        <v>0</v>
      </c>
      <c r="D41" s="46">
        <v>0</v>
      </c>
      <c r="E41" s="45" t="s">
        <v>54</v>
      </c>
      <c r="F41" s="46">
        <v>0</v>
      </c>
      <c r="G41" s="44">
        <v>29143.11</v>
      </c>
      <c r="H41" s="44">
        <v>9348.11</v>
      </c>
      <c r="I41" s="45">
        <v>47.224602172265726</v>
      </c>
      <c r="J41" s="45">
        <f t="shared" ref="J41:J42" si="2">G41/G$7*100</f>
        <v>0.77469495321756499</v>
      </c>
      <c r="K41" s="44">
        <f t="shared" si="1"/>
        <v>9028.6650000000009</v>
      </c>
      <c r="L41" s="45">
        <v>144.88647337771437</v>
      </c>
      <c r="M41" s="44">
        <v>20114.445</v>
      </c>
      <c r="O41" s="48"/>
    </row>
    <row r="42" spans="1:15" s="7" customFormat="1" ht="15.75" customHeight="1" x14ac:dyDescent="0.25">
      <c r="A42" s="52" t="s">
        <v>52</v>
      </c>
      <c r="B42" s="53"/>
      <c r="C42" s="44">
        <v>9768.1849999999995</v>
      </c>
      <c r="D42" s="44">
        <v>2654.5320000000002</v>
      </c>
      <c r="E42" s="45">
        <v>37.316017522923879</v>
      </c>
      <c r="F42" s="46">
        <v>256.2436566599398</v>
      </c>
      <c r="G42" s="44">
        <v>71572.718999999997</v>
      </c>
      <c r="H42" s="44">
        <v>29637.219000000001</v>
      </c>
      <c r="I42" s="45">
        <v>70.673341202561076</v>
      </c>
      <c r="J42" s="45">
        <f t="shared" si="2"/>
        <v>1.902577459899061</v>
      </c>
      <c r="K42" s="54">
        <f t="shared" si="1"/>
        <v>37852.718999999997</v>
      </c>
      <c r="L42" s="45">
        <v>212.25598754448401</v>
      </c>
      <c r="M42" s="44">
        <v>33720</v>
      </c>
      <c r="O42" s="48"/>
    </row>
    <row r="43" spans="1:15" s="3" customFormat="1" ht="14.1" customHeight="1" x14ac:dyDescent="0.3">
      <c r="A43" s="42" t="s">
        <v>50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15"/>
      <c r="M43" s="16"/>
    </row>
  </sheetData>
  <mergeCells count="8">
    <mergeCell ref="A1:M1"/>
    <mergeCell ref="B4:B5"/>
    <mergeCell ref="G4:G5"/>
    <mergeCell ref="M4:M5"/>
    <mergeCell ref="I4:L4"/>
    <mergeCell ref="D4:F4"/>
    <mergeCell ref="A4:A5"/>
    <mergeCell ref="C4:C5"/>
  </mergeCells>
  <phoneticPr fontId="1" type="noConversion"/>
  <printOptions horizontalCentered="1"/>
  <pageMargins left="0.31496062992125984" right="0.31496062992125984" top="0.55118110236220474" bottom="0.39370078740157483" header="0.31496062992125984" footer="0.31496062992125984"/>
  <pageSetup paperSize="9" scale="82" fitToHeight="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6820</vt:lpstr>
      <vt:lpstr>'6820'!Print_Area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2024-02-07T06:07:04Z</cp:lastPrinted>
  <dcterms:created xsi:type="dcterms:W3CDTF">2002-05-07T06:46:57Z</dcterms:created>
  <dcterms:modified xsi:type="dcterms:W3CDTF">2025-02-07T09:14:54Z</dcterms:modified>
</cp:coreProperties>
</file>